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ry/Documents/Hobby/ RF Proj/Power Meter 2/"/>
    </mc:Choice>
  </mc:AlternateContent>
  <xr:revisionPtr revIDLastSave="0" documentId="13_ncr:1_{B1834FCF-967F-2846-B480-E495631F3E86}" xr6:coauthVersionLast="47" xr6:coauthVersionMax="47" xr10:uidLastSave="{00000000-0000-0000-0000-000000000000}"/>
  <bookViews>
    <workbookView xWindow="16340" yWindow="1740" windowWidth="20420" windowHeight="14020" activeTab="2" xr2:uid="{85A52812-8BC3-F845-8E64-8132B8ED2752}"/>
  </bookViews>
  <sheets>
    <sheet name="8x1 display" sheetId="1" r:id="rId1"/>
    <sheet name="20x2 display" sheetId="2" r:id="rId2"/>
    <sheet name="Pi and Sensor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2" l="1"/>
  <c r="G19" i="1"/>
  <c r="H19" i="1" s="1"/>
  <c r="G19" i="2"/>
  <c r="H19" i="2" s="1"/>
  <c r="H10" i="2"/>
  <c r="H21" i="2"/>
  <c r="H20" i="2"/>
  <c r="H17" i="2"/>
  <c r="H16" i="2"/>
  <c r="H15" i="2"/>
  <c r="H14" i="2"/>
  <c r="H13" i="2"/>
  <c r="H12" i="2"/>
  <c r="H11" i="2"/>
  <c r="H9" i="2"/>
  <c r="H8" i="2"/>
  <c r="H7" i="2"/>
  <c r="H6" i="2"/>
  <c r="H5" i="2"/>
  <c r="H4" i="2"/>
  <c r="H21" i="1"/>
  <c r="H20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23" i="2" l="1"/>
  <c r="H23" i="1"/>
</calcChain>
</file>

<file path=xl/sharedStrings.xml><?xml version="1.0" encoding="utf-8"?>
<sst xmlns="http://schemas.openxmlformats.org/spreadsheetml/2006/main" count="187" uniqueCount="104">
  <si>
    <t>Parts List, Power Meter 2</t>
  </si>
  <si>
    <t>Switch, SPST momentary</t>
  </si>
  <si>
    <t xml:space="preserve">E-Switch </t>
  </si>
  <si>
    <t>LP15R1WHTRED-N</t>
  </si>
  <si>
    <t>BNC jack, PCB, striaght</t>
  </si>
  <si>
    <t>Amphenol</t>
  </si>
  <si>
    <t>031-5633-1010</t>
  </si>
  <si>
    <t>Nut for BNC</t>
  </si>
  <si>
    <t>112-NUT 112414</t>
  </si>
  <si>
    <t>Attenuator, 20 dB, 10W</t>
  </si>
  <si>
    <t>Anaren</t>
  </si>
  <si>
    <t>Relay, DPDT, RF, 5V</t>
  </si>
  <si>
    <t>Omron</t>
  </si>
  <si>
    <t>REF</t>
  </si>
  <si>
    <t>Description</t>
  </si>
  <si>
    <t>Mfg</t>
  </si>
  <si>
    <t>P/N</t>
  </si>
  <si>
    <t>Source</t>
  </si>
  <si>
    <t>G6K-2F-RF-T-TR03 DC5</t>
  </si>
  <si>
    <t>DK</t>
  </si>
  <si>
    <t>LCD display, 8x1, large</t>
  </si>
  <si>
    <t>New Haven</t>
  </si>
  <si>
    <t>NHD-0108FZ-FL-YBW-33V3</t>
  </si>
  <si>
    <t>CPU, Arduino Nano</t>
  </si>
  <si>
    <t>Arduino</t>
  </si>
  <si>
    <t>Nano</t>
  </si>
  <si>
    <t>Amazon</t>
  </si>
  <si>
    <t>AD</t>
  </si>
  <si>
    <t>ADS1115</t>
  </si>
  <si>
    <t>ADC, 16-bit, module</t>
  </si>
  <si>
    <t>RF power detector</t>
  </si>
  <si>
    <t>Rotary switch</t>
  </si>
  <si>
    <t>NKK</t>
  </si>
  <si>
    <t>MRA206-A</t>
  </si>
  <si>
    <t>Mouser</t>
  </si>
  <si>
    <t>D10AA20Z4</t>
  </si>
  <si>
    <t>Chinese</t>
  </si>
  <si>
    <t>Generic. 30cm F to M</t>
  </si>
  <si>
    <t>USB-B power panel mount cable</t>
  </si>
  <si>
    <t>StarTech</t>
  </si>
  <si>
    <t>USBPNLBFBM1</t>
  </si>
  <si>
    <t>USB-B to MicroUSB pgm feedthru cable</t>
  </si>
  <si>
    <t>AD8310</t>
  </si>
  <si>
    <t>Each</t>
  </si>
  <si>
    <t>Ext.</t>
  </si>
  <si>
    <t>Quan</t>
  </si>
  <si>
    <t>Enclosure</t>
  </si>
  <si>
    <t>LCD I2C converter module</t>
  </si>
  <si>
    <t>PCF8574 based module</t>
  </si>
  <si>
    <t>Hammond</t>
  </si>
  <si>
    <t>1402B</t>
  </si>
  <si>
    <t>LDO for 3.3V</t>
  </si>
  <si>
    <t>LCD display, 2x20, I2C</t>
  </si>
  <si>
    <t>NHD-C0220BiZ-FSW-FBW-3V3M</t>
  </si>
  <si>
    <t>NHD-0220GZ-FL-YBW</t>
  </si>
  <si>
    <t>LCD Alternative, parallel</t>
  </si>
  <si>
    <t>LCD parallel-I2C converter module</t>
  </si>
  <si>
    <t>PCB, 2x3, 4-layer, ENIG</t>
  </si>
  <si>
    <t>JLCPCB</t>
  </si>
  <si>
    <t>LM2941T/LF03</t>
  </si>
  <si>
    <t>TI</t>
  </si>
  <si>
    <t>LCD, 20x4 parallel</t>
  </si>
  <si>
    <t>Parts List, Power Meter Controller   NA6O Oct 2023</t>
  </si>
  <si>
    <t>Designator</t>
  </si>
  <si>
    <t>Manufacturer P/N</t>
  </si>
  <si>
    <t>New Haven NHD-0420H1Z-FL-GBW-33V3</t>
  </si>
  <si>
    <t>LCD</t>
  </si>
  <si>
    <t>ADS1115 16-bit ADC evaluation module</t>
  </si>
  <si>
    <t>Ebay</t>
  </si>
  <si>
    <t>U1</t>
  </si>
  <si>
    <t>Opamp, dual, PDIP-8 LT1498</t>
  </si>
  <si>
    <t>S1</t>
  </si>
  <si>
    <t>Rotary switch, miniature 1pole 6 pos</t>
  </si>
  <si>
    <t>S2</t>
  </si>
  <si>
    <t>Rotary encoder, 16 pos with switch</t>
  </si>
  <si>
    <t>Grayhill 62SG22-M5-060C!</t>
  </si>
  <si>
    <t>E-Switch RP8100B2M1CEBLKBLKRED</t>
  </si>
  <si>
    <t>2N7000</t>
  </si>
  <si>
    <t>NMOSFET, 2N7000, TO-92</t>
  </si>
  <si>
    <t>K1</t>
  </si>
  <si>
    <t>S3</t>
  </si>
  <si>
    <t>S4, S5</t>
  </si>
  <si>
    <t xml:space="preserve">toggle, SPDT (on)-off-(on) </t>
  </si>
  <si>
    <t>NKK M2018SD1W01</t>
  </si>
  <si>
    <t>Pansonic DS2E-S-DC12V</t>
  </si>
  <si>
    <t>Relay, DPDT, 12VDC</t>
  </si>
  <si>
    <t>PS1</t>
  </si>
  <si>
    <t>By NA6O. PC board available free.</t>
  </si>
  <si>
    <t>DC-DC converter, low-noise, 12V to 5V, 2A</t>
  </si>
  <si>
    <t>Raspberry Pi 3B+</t>
  </si>
  <si>
    <t>Hammond 1402F</t>
  </si>
  <si>
    <t>Enclosure, aluminum</t>
  </si>
  <si>
    <t>CPU module</t>
  </si>
  <si>
    <t>ADC module</t>
  </si>
  <si>
    <t>Pushbutton, momentary, red LED</t>
  </si>
  <si>
    <t>LT1498CN</t>
  </si>
  <si>
    <t>NKK MRY106-A</t>
  </si>
  <si>
    <t>J10</t>
  </si>
  <si>
    <t>RJ45 feedthru, panel mount</t>
  </si>
  <si>
    <t>Cable Matters 180046x5</t>
  </si>
  <si>
    <t>ZVP2106A</t>
  </si>
  <si>
    <t>PMOSFET, ZVP2106A, TO92</t>
  </si>
  <si>
    <t>Q2-Q4</t>
  </si>
  <si>
    <t>Q1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</si>
</sst>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ahoma"/>
      <family val="2"/>
    </font>
    <font>
      <b/>
      <sz val="12"/>
      <color theme="1"/>
      <name val="Tahoma"/>
      <family val="2"/>
    </font>
    <font>
      <sz val="12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0" fillId="0" borderId="0" xfId="1" applyFont="1"/>
    <xf numFmtId="44" fontId="2" fillId="0" borderId="0" xfId="1" applyFont="1"/>
    <xf numFmtId="0" fontId="0" fillId="2" borderId="0" xfId="0" applyFill="1"/>
    <xf numFmtId="0" fontId="0" fillId="2" borderId="0" xfId="0" applyFill="1" applyAlignment="1">
      <alignment horizontal="center"/>
    </xf>
    <xf numFmtId="44" fontId="0" fillId="2" borderId="0" xfId="1" applyFont="1" applyFill="1"/>
    <xf numFmtId="0" fontId="3" fillId="0" borderId="0" xfId="0" applyFont="1"/>
    <xf numFmtId="0" fontId="3" fillId="3" borderId="1" xfId="0" applyFont="1" applyFill="1" applyBorder="1"/>
    <xf numFmtId="0" fontId="4" fillId="0" borderId="0" xfId="0" applyFont="1"/>
    <xf numFmtId="0" fontId="5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FE4E9-F526-CC41-BED9-3D6553CDF18A}">
  <dimension ref="A1:H23"/>
  <sheetViews>
    <sheetView workbookViewId="0">
      <selection activeCell="A18" sqref="A18:XFD18"/>
    </sheetView>
  </sheetViews>
  <sheetFormatPr baseColWidth="10" defaultRowHeight="16" x14ac:dyDescent="0.2"/>
  <cols>
    <col min="1" max="1" width="7.5" customWidth="1"/>
    <col min="2" max="2" width="35.33203125" customWidth="1"/>
    <col min="4" max="4" width="28.6640625" customWidth="1"/>
    <col min="6" max="6" width="10.83203125" style="2"/>
    <col min="7" max="8" width="10.83203125" style="4"/>
  </cols>
  <sheetData>
    <row r="1" spans="1:8" x14ac:dyDescent="0.2">
      <c r="A1" s="1" t="s">
        <v>0</v>
      </c>
    </row>
    <row r="2" spans="1:8" x14ac:dyDescent="0.2">
      <c r="A2" s="1"/>
    </row>
    <row r="3" spans="1:8" s="1" customFormat="1" x14ac:dyDescent="0.2">
      <c r="A3" s="1" t="s">
        <v>13</v>
      </c>
      <c r="B3" s="1" t="s">
        <v>14</v>
      </c>
      <c r="C3" s="1" t="s">
        <v>15</v>
      </c>
      <c r="D3" s="1" t="s">
        <v>16</v>
      </c>
      <c r="E3" s="1" t="s">
        <v>17</v>
      </c>
      <c r="F3" s="3" t="s">
        <v>45</v>
      </c>
      <c r="G3" s="5" t="s">
        <v>43</v>
      </c>
      <c r="H3" s="5" t="s">
        <v>44</v>
      </c>
    </row>
    <row r="4" spans="1:8" x14ac:dyDescent="0.2">
      <c r="B4" t="s">
        <v>1</v>
      </c>
      <c r="C4" t="s">
        <v>2</v>
      </c>
      <c r="D4" t="s">
        <v>3</v>
      </c>
      <c r="E4" t="s">
        <v>34</v>
      </c>
      <c r="F4" s="2">
        <v>2</v>
      </c>
      <c r="G4" s="4">
        <v>8.6199999999999992</v>
      </c>
      <c r="H4" s="4">
        <f>F4*G4</f>
        <v>17.239999999999998</v>
      </c>
    </row>
    <row r="5" spans="1:8" x14ac:dyDescent="0.2">
      <c r="B5" t="s">
        <v>4</v>
      </c>
      <c r="C5" t="s">
        <v>5</v>
      </c>
      <c r="D5" t="s">
        <v>6</v>
      </c>
      <c r="E5" t="s">
        <v>34</v>
      </c>
      <c r="F5" s="2">
        <v>2</v>
      </c>
      <c r="G5" s="4">
        <v>7.84</v>
      </c>
      <c r="H5" s="4">
        <f t="shared" ref="H5:H21" si="0">F5*G5</f>
        <v>15.68</v>
      </c>
    </row>
    <row r="6" spans="1:8" x14ac:dyDescent="0.2">
      <c r="B6" t="s">
        <v>7</v>
      </c>
      <c r="C6" t="s">
        <v>5</v>
      </c>
      <c r="D6" t="s">
        <v>8</v>
      </c>
      <c r="E6" t="s">
        <v>34</v>
      </c>
      <c r="F6" s="2">
        <v>2</v>
      </c>
      <c r="G6" s="4">
        <v>0.89</v>
      </c>
      <c r="H6" s="4">
        <f t="shared" si="0"/>
        <v>1.78</v>
      </c>
    </row>
    <row r="7" spans="1:8" x14ac:dyDescent="0.2">
      <c r="B7" t="s">
        <v>9</v>
      </c>
      <c r="C7" t="s">
        <v>10</v>
      </c>
      <c r="D7" t="s">
        <v>35</v>
      </c>
      <c r="E7" t="s">
        <v>19</v>
      </c>
      <c r="F7" s="2">
        <v>1</v>
      </c>
      <c r="G7" s="4">
        <v>5.29</v>
      </c>
      <c r="H7" s="4">
        <f t="shared" si="0"/>
        <v>5.29</v>
      </c>
    </row>
    <row r="8" spans="1:8" x14ac:dyDescent="0.2">
      <c r="B8" t="s">
        <v>11</v>
      </c>
      <c r="C8" t="s">
        <v>12</v>
      </c>
      <c r="D8" t="s">
        <v>18</v>
      </c>
      <c r="E8" t="s">
        <v>19</v>
      </c>
      <c r="F8" s="2">
        <v>1</v>
      </c>
      <c r="G8" s="4">
        <v>18.95</v>
      </c>
      <c r="H8" s="4">
        <f t="shared" si="0"/>
        <v>18.95</v>
      </c>
    </row>
    <row r="9" spans="1:8" x14ac:dyDescent="0.2">
      <c r="B9" t="s">
        <v>20</v>
      </c>
      <c r="C9" t="s">
        <v>21</v>
      </c>
      <c r="D9" t="s">
        <v>22</v>
      </c>
      <c r="E9" t="s">
        <v>19</v>
      </c>
      <c r="F9" s="2">
        <v>1</v>
      </c>
      <c r="G9" s="4">
        <v>10.84</v>
      </c>
      <c r="H9" s="4">
        <f t="shared" si="0"/>
        <v>10.84</v>
      </c>
    </row>
    <row r="10" spans="1:8" x14ac:dyDescent="0.2">
      <c r="B10" t="s">
        <v>23</v>
      </c>
      <c r="C10" t="s">
        <v>24</v>
      </c>
      <c r="D10" t="s">
        <v>25</v>
      </c>
      <c r="E10" t="s">
        <v>26</v>
      </c>
      <c r="F10" s="2">
        <v>1</v>
      </c>
      <c r="G10" s="4">
        <v>24.5</v>
      </c>
      <c r="H10" s="4">
        <f t="shared" si="0"/>
        <v>24.5</v>
      </c>
    </row>
    <row r="11" spans="1:8" x14ac:dyDescent="0.2">
      <c r="B11" t="s">
        <v>29</v>
      </c>
      <c r="C11" t="s">
        <v>27</v>
      </c>
      <c r="D11" t="s">
        <v>28</v>
      </c>
      <c r="E11" t="s">
        <v>26</v>
      </c>
      <c r="F11" s="2">
        <v>1</v>
      </c>
      <c r="G11" s="4">
        <v>10.49</v>
      </c>
      <c r="H11" s="4">
        <f t="shared" si="0"/>
        <v>10.49</v>
      </c>
    </row>
    <row r="12" spans="1:8" x14ac:dyDescent="0.2">
      <c r="B12" t="s">
        <v>30</v>
      </c>
      <c r="C12" t="s">
        <v>27</v>
      </c>
      <c r="D12" t="s">
        <v>42</v>
      </c>
      <c r="E12" t="s">
        <v>34</v>
      </c>
      <c r="F12" s="2">
        <v>1</v>
      </c>
      <c r="G12" s="4">
        <v>12.55</v>
      </c>
      <c r="H12" s="4">
        <f t="shared" si="0"/>
        <v>12.55</v>
      </c>
    </row>
    <row r="13" spans="1:8" x14ac:dyDescent="0.2">
      <c r="B13" t="s">
        <v>31</v>
      </c>
      <c r="C13" t="s">
        <v>32</v>
      </c>
      <c r="D13" t="s">
        <v>33</v>
      </c>
      <c r="E13" t="s">
        <v>34</v>
      </c>
      <c r="F13" s="2">
        <v>1</v>
      </c>
      <c r="G13" s="4">
        <v>16.71</v>
      </c>
      <c r="H13" s="4">
        <f t="shared" si="0"/>
        <v>16.71</v>
      </c>
    </row>
    <row r="14" spans="1:8" x14ac:dyDescent="0.2">
      <c r="B14" t="s">
        <v>41</v>
      </c>
      <c r="C14" t="s">
        <v>36</v>
      </c>
      <c r="D14" t="s">
        <v>37</v>
      </c>
      <c r="E14" t="s">
        <v>26</v>
      </c>
      <c r="F14" s="2">
        <v>1</v>
      </c>
      <c r="G14" s="4">
        <v>8.7899999999999991</v>
      </c>
      <c r="H14" s="4">
        <f t="shared" si="0"/>
        <v>8.7899999999999991</v>
      </c>
    </row>
    <row r="15" spans="1:8" x14ac:dyDescent="0.2">
      <c r="B15" t="s">
        <v>38</v>
      </c>
      <c r="C15" t="s">
        <v>39</v>
      </c>
      <c r="D15" t="s">
        <v>40</v>
      </c>
      <c r="E15" t="s">
        <v>26</v>
      </c>
      <c r="F15" s="2">
        <v>1</v>
      </c>
      <c r="G15" s="4">
        <v>8.35</v>
      </c>
      <c r="H15" s="4">
        <f t="shared" si="0"/>
        <v>8.35</v>
      </c>
    </row>
    <row r="16" spans="1:8" x14ac:dyDescent="0.2">
      <c r="B16" t="s">
        <v>46</v>
      </c>
      <c r="C16" t="s">
        <v>49</v>
      </c>
      <c r="D16" t="s">
        <v>50</v>
      </c>
      <c r="E16" t="s">
        <v>34</v>
      </c>
      <c r="F16" s="2">
        <v>1</v>
      </c>
      <c r="G16" s="4">
        <v>55.38</v>
      </c>
      <c r="H16" s="4">
        <f t="shared" si="0"/>
        <v>55.38</v>
      </c>
    </row>
    <row r="17" spans="2:8" x14ac:dyDescent="0.2">
      <c r="B17" t="s">
        <v>47</v>
      </c>
      <c r="C17" t="s">
        <v>36</v>
      </c>
      <c r="D17" t="s">
        <v>48</v>
      </c>
      <c r="E17" t="s">
        <v>26</v>
      </c>
      <c r="F17" s="2">
        <v>1</v>
      </c>
      <c r="G17" s="4">
        <v>3.5</v>
      </c>
      <c r="H17" s="4">
        <f t="shared" si="0"/>
        <v>3.5</v>
      </c>
    </row>
    <row r="18" spans="2:8" x14ac:dyDescent="0.2">
      <c r="B18" t="s">
        <v>51</v>
      </c>
      <c r="C18" t="s">
        <v>60</v>
      </c>
      <c r="D18" t="s">
        <v>59</v>
      </c>
      <c r="E18" t="s">
        <v>34</v>
      </c>
      <c r="F18" s="2">
        <v>1</v>
      </c>
      <c r="G18" s="4">
        <v>2.0299999999999998</v>
      </c>
      <c r="H18" s="4">
        <f t="shared" si="0"/>
        <v>2.0299999999999998</v>
      </c>
    </row>
    <row r="19" spans="2:8" x14ac:dyDescent="0.2">
      <c r="B19" t="s">
        <v>57</v>
      </c>
      <c r="E19" t="s">
        <v>58</v>
      </c>
      <c r="F19" s="2">
        <v>5</v>
      </c>
      <c r="G19" s="4">
        <f>40/5</f>
        <v>8</v>
      </c>
      <c r="H19" s="4">
        <f t="shared" si="0"/>
        <v>40</v>
      </c>
    </row>
    <row r="20" spans="2:8" x14ac:dyDescent="0.2">
      <c r="H20" s="4">
        <f t="shared" si="0"/>
        <v>0</v>
      </c>
    </row>
    <row r="21" spans="2:8" x14ac:dyDescent="0.2">
      <c r="H21" s="4">
        <f t="shared" si="0"/>
        <v>0</v>
      </c>
    </row>
    <row r="23" spans="2:8" x14ac:dyDescent="0.2">
      <c r="H23" s="4">
        <f>SUM(H4:H22)</f>
        <v>252.07999999999998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EEF12-29C6-D444-9E0B-492A42868ABF}">
  <dimension ref="A1:H23"/>
  <sheetViews>
    <sheetView workbookViewId="0">
      <selection activeCell="A7" sqref="A7:XFD8"/>
    </sheetView>
  </sheetViews>
  <sheetFormatPr baseColWidth="10" defaultRowHeight="16" x14ac:dyDescent="0.2"/>
  <cols>
    <col min="1" max="1" width="7.5" customWidth="1"/>
    <col min="2" max="2" width="35.33203125" customWidth="1"/>
    <col min="4" max="4" width="28.6640625" customWidth="1"/>
    <col min="6" max="6" width="10.83203125" style="2"/>
    <col min="7" max="8" width="10.83203125" style="4"/>
  </cols>
  <sheetData>
    <row r="1" spans="1:8" x14ac:dyDescent="0.2">
      <c r="A1" s="1" t="s">
        <v>0</v>
      </c>
    </row>
    <row r="2" spans="1:8" x14ac:dyDescent="0.2">
      <c r="A2" s="1"/>
    </row>
    <row r="3" spans="1:8" s="1" customFormat="1" x14ac:dyDescent="0.2">
      <c r="A3" s="1" t="s">
        <v>13</v>
      </c>
      <c r="B3" s="1" t="s">
        <v>14</v>
      </c>
      <c r="C3" s="1" t="s">
        <v>15</v>
      </c>
      <c r="D3" s="1" t="s">
        <v>16</v>
      </c>
      <c r="E3" s="1" t="s">
        <v>17</v>
      </c>
      <c r="F3" s="3" t="s">
        <v>45</v>
      </c>
      <c r="G3" s="5" t="s">
        <v>43</v>
      </c>
      <c r="H3" s="5" t="s">
        <v>44</v>
      </c>
    </row>
    <row r="4" spans="1:8" x14ac:dyDescent="0.2">
      <c r="B4" t="s">
        <v>1</v>
      </c>
      <c r="C4" t="s">
        <v>2</v>
      </c>
      <c r="D4" t="s">
        <v>3</v>
      </c>
      <c r="E4" t="s">
        <v>34</v>
      </c>
      <c r="F4" s="2">
        <v>2</v>
      </c>
      <c r="G4" s="4">
        <v>8.6199999999999992</v>
      </c>
      <c r="H4" s="4">
        <f>F4*G4</f>
        <v>17.239999999999998</v>
      </c>
    </row>
    <row r="5" spans="1:8" x14ac:dyDescent="0.2">
      <c r="B5" t="s">
        <v>4</v>
      </c>
      <c r="C5" t="s">
        <v>5</v>
      </c>
      <c r="D5" t="s">
        <v>6</v>
      </c>
      <c r="E5" t="s">
        <v>34</v>
      </c>
      <c r="F5" s="2">
        <v>2</v>
      </c>
      <c r="G5" s="4">
        <v>7.84</v>
      </c>
      <c r="H5" s="4">
        <f t="shared" ref="H5:H21" si="0">F5*G5</f>
        <v>15.68</v>
      </c>
    </row>
    <row r="6" spans="1:8" x14ac:dyDescent="0.2">
      <c r="B6" t="s">
        <v>7</v>
      </c>
      <c r="C6" t="s">
        <v>5</v>
      </c>
      <c r="D6" t="s">
        <v>8</v>
      </c>
      <c r="E6" t="s">
        <v>34</v>
      </c>
      <c r="F6" s="2">
        <v>2</v>
      </c>
      <c r="G6" s="4">
        <v>0.89</v>
      </c>
      <c r="H6" s="4">
        <f t="shared" si="0"/>
        <v>1.78</v>
      </c>
    </row>
    <row r="7" spans="1:8" x14ac:dyDescent="0.2">
      <c r="B7" t="s">
        <v>9</v>
      </c>
      <c r="C7" t="s">
        <v>10</v>
      </c>
      <c r="D7" t="s">
        <v>35</v>
      </c>
      <c r="E7" t="s">
        <v>34</v>
      </c>
      <c r="F7" s="2">
        <v>1</v>
      </c>
      <c r="G7" s="4">
        <v>5.29</v>
      </c>
      <c r="H7" s="4">
        <f t="shared" si="0"/>
        <v>5.29</v>
      </c>
    </row>
    <row r="8" spans="1:8" x14ac:dyDescent="0.2">
      <c r="B8" t="s">
        <v>11</v>
      </c>
      <c r="C8" t="s">
        <v>12</v>
      </c>
      <c r="D8" t="s">
        <v>18</v>
      </c>
      <c r="E8" t="s">
        <v>34</v>
      </c>
      <c r="F8" s="2">
        <v>1</v>
      </c>
      <c r="G8" s="4">
        <v>18.95</v>
      </c>
      <c r="H8" s="4">
        <f t="shared" si="0"/>
        <v>18.95</v>
      </c>
    </row>
    <row r="9" spans="1:8" x14ac:dyDescent="0.2">
      <c r="B9" t="s">
        <v>52</v>
      </c>
      <c r="C9" t="s">
        <v>21</v>
      </c>
      <c r="D9" t="s">
        <v>53</v>
      </c>
      <c r="E9" t="s">
        <v>34</v>
      </c>
      <c r="F9" s="2">
        <v>1</v>
      </c>
      <c r="G9" s="4">
        <v>13.11</v>
      </c>
      <c r="H9" s="4">
        <f t="shared" si="0"/>
        <v>13.11</v>
      </c>
    </row>
    <row r="10" spans="1:8" s="6" customFormat="1" x14ac:dyDescent="0.2">
      <c r="B10" s="6" t="s">
        <v>55</v>
      </c>
      <c r="C10" s="6" t="s">
        <v>21</v>
      </c>
      <c r="D10" s="6" t="s">
        <v>54</v>
      </c>
      <c r="E10" s="6" t="s">
        <v>34</v>
      </c>
      <c r="F10" s="7">
        <v>1</v>
      </c>
      <c r="G10" s="8">
        <v>13.007999999999999</v>
      </c>
      <c r="H10" s="8">
        <f t="shared" si="0"/>
        <v>13.007999999999999</v>
      </c>
    </row>
    <row r="11" spans="1:8" x14ac:dyDescent="0.2">
      <c r="B11" t="s">
        <v>23</v>
      </c>
      <c r="C11" t="s">
        <v>24</v>
      </c>
      <c r="D11" t="s">
        <v>25</v>
      </c>
      <c r="E11" t="s">
        <v>26</v>
      </c>
      <c r="F11" s="2">
        <v>1</v>
      </c>
      <c r="G11" s="4">
        <v>24.5</v>
      </c>
      <c r="H11" s="4">
        <f t="shared" si="0"/>
        <v>24.5</v>
      </c>
    </row>
    <row r="12" spans="1:8" x14ac:dyDescent="0.2">
      <c r="B12" t="s">
        <v>29</v>
      </c>
      <c r="C12" t="s">
        <v>27</v>
      </c>
      <c r="D12" t="s">
        <v>28</v>
      </c>
      <c r="E12" t="s">
        <v>26</v>
      </c>
      <c r="F12" s="2">
        <v>1</v>
      </c>
      <c r="G12" s="4">
        <v>10.49</v>
      </c>
      <c r="H12" s="4">
        <f t="shared" si="0"/>
        <v>10.49</v>
      </c>
    </row>
    <row r="13" spans="1:8" x14ac:dyDescent="0.2">
      <c r="B13" t="s">
        <v>30</v>
      </c>
      <c r="C13" t="s">
        <v>27</v>
      </c>
      <c r="D13" t="s">
        <v>42</v>
      </c>
      <c r="E13" t="s">
        <v>34</v>
      </c>
      <c r="F13" s="2">
        <v>1</v>
      </c>
      <c r="G13" s="4">
        <v>12.55</v>
      </c>
      <c r="H13" s="4">
        <f t="shared" si="0"/>
        <v>12.55</v>
      </c>
    </row>
    <row r="14" spans="1:8" x14ac:dyDescent="0.2">
      <c r="B14" t="s">
        <v>41</v>
      </c>
      <c r="C14" t="s">
        <v>36</v>
      </c>
      <c r="D14" t="s">
        <v>37</v>
      </c>
      <c r="E14" t="s">
        <v>26</v>
      </c>
      <c r="F14" s="2">
        <v>1</v>
      </c>
      <c r="G14" s="4">
        <v>8.7899999999999991</v>
      </c>
      <c r="H14" s="4">
        <f t="shared" si="0"/>
        <v>8.7899999999999991</v>
      </c>
    </row>
    <row r="15" spans="1:8" x14ac:dyDescent="0.2">
      <c r="B15" t="s">
        <v>38</v>
      </c>
      <c r="C15" t="s">
        <v>39</v>
      </c>
      <c r="D15" t="s">
        <v>40</v>
      </c>
      <c r="E15" t="s">
        <v>26</v>
      </c>
      <c r="F15" s="2">
        <v>1</v>
      </c>
      <c r="G15" s="4">
        <v>8.35</v>
      </c>
      <c r="H15" s="4">
        <f t="shared" si="0"/>
        <v>8.35</v>
      </c>
    </row>
    <row r="16" spans="1:8" x14ac:dyDescent="0.2">
      <c r="B16" t="s">
        <v>46</v>
      </c>
      <c r="C16" t="s">
        <v>49</v>
      </c>
      <c r="D16" t="s">
        <v>50</v>
      </c>
      <c r="E16" t="s">
        <v>34</v>
      </c>
      <c r="F16" s="2">
        <v>1</v>
      </c>
      <c r="G16" s="4">
        <v>55.38</v>
      </c>
      <c r="H16" s="4">
        <f t="shared" si="0"/>
        <v>55.38</v>
      </c>
    </row>
    <row r="17" spans="2:8" x14ac:dyDescent="0.2">
      <c r="B17" t="s">
        <v>56</v>
      </c>
      <c r="C17" t="s">
        <v>36</v>
      </c>
      <c r="D17" t="s">
        <v>48</v>
      </c>
      <c r="E17" t="s">
        <v>26</v>
      </c>
      <c r="F17" s="2">
        <v>1</v>
      </c>
      <c r="G17" s="4">
        <v>3.5</v>
      </c>
      <c r="H17" s="4">
        <f t="shared" si="0"/>
        <v>3.5</v>
      </c>
    </row>
    <row r="18" spans="2:8" x14ac:dyDescent="0.2">
      <c r="B18" t="s">
        <v>51</v>
      </c>
      <c r="C18" t="s">
        <v>60</v>
      </c>
      <c r="D18" t="s">
        <v>59</v>
      </c>
      <c r="E18" t="s">
        <v>34</v>
      </c>
      <c r="F18" s="2">
        <v>1</v>
      </c>
      <c r="G18" s="4">
        <v>2.0299999999999998</v>
      </c>
      <c r="H18" s="4">
        <f t="shared" si="0"/>
        <v>2.0299999999999998</v>
      </c>
    </row>
    <row r="19" spans="2:8" x14ac:dyDescent="0.2">
      <c r="B19" t="s">
        <v>57</v>
      </c>
      <c r="E19" t="s">
        <v>58</v>
      </c>
      <c r="F19" s="2">
        <v>5</v>
      </c>
      <c r="G19" s="4">
        <f>40/5</f>
        <v>8</v>
      </c>
      <c r="H19" s="4">
        <f t="shared" si="0"/>
        <v>40</v>
      </c>
    </row>
    <row r="20" spans="2:8" x14ac:dyDescent="0.2">
      <c r="H20" s="4">
        <f t="shared" si="0"/>
        <v>0</v>
      </c>
    </row>
    <row r="21" spans="2:8" x14ac:dyDescent="0.2">
      <c r="H21" s="4">
        <f t="shared" si="0"/>
        <v>0</v>
      </c>
    </row>
    <row r="23" spans="2:8" x14ac:dyDescent="0.2">
      <c r="H23" s="4">
        <f>SUM(H4:H22)</f>
        <v>250.64799999999997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580BA-D75F-E344-AD9A-FF247A4C53A6}">
  <dimension ref="A1:C17"/>
  <sheetViews>
    <sheetView tabSelected="1" workbookViewId="0">
      <selection activeCell="A18" sqref="A18"/>
    </sheetView>
  </sheetViews>
  <sheetFormatPr baseColWidth="10" defaultRowHeight="15" x14ac:dyDescent="0.15"/>
  <cols>
    <col min="1" max="1" width="14.83203125" style="12" customWidth="1"/>
    <col min="2" max="2" width="46.83203125" style="12" customWidth="1"/>
    <col min="3" max="3" width="41.83203125" style="12" customWidth="1"/>
    <col min="4" max="16384" width="10.83203125" style="12"/>
  </cols>
  <sheetData>
    <row r="1" spans="1:3" x14ac:dyDescent="0.15">
      <c r="A1" s="11" t="s">
        <v>62</v>
      </c>
    </row>
    <row r="2" spans="1:3" x14ac:dyDescent="0.15">
      <c r="A2" s="9"/>
    </row>
    <row r="3" spans="1:3" s="9" customFormat="1" x14ac:dyDescent="0.15">
      <c r="A3" s="10" t="s">
        <v>63</v>
      </c>
      <c r="B3" s="10" t="s">
        <v>14</v>
      </c>
      <c r="C3" s="10" t="s">
        <v>64</v>
      </c>
    </row>
    <row r="4" spans="1:3" x14ac:dyDescent="0.15">
      <c r="A4" s="12" t="s">
        <v>93</v>
      </c>
      <c r="B4" s="12" t="s">
        <v>67</v>
      </c>
      <c r="C4" s="12" t="s">
        <v>68</v>
      </c>
    </row>
    <row r="5" spans="1:3" x14ac:dyDescent="0.15">
      <c r="A5" s="12" t="s">
        <v>92</v>
      </c>
      <c r="B5" s="12" t="s">
        <v>89</v>
      </c>
    </row>
    <row r="6" spans="1:3" x14ac:dyDescent="0.15">
      <c r="A6" s="12" t="s">
        <v>46</v>
      </c>
      <c r="B6" s="12" t="s">
        <v>91</v>
      </c>
      <c r="C6" s="12" t="s">
        <v>90</v>
      </c>
    </row>
    <row r="7" spans="1:3" x14ac:dyDescent="0.15">
      <c r="A7" s="12" t="s">
        <v>97</v>
      </c>
      <c r="B7" s="12" t="s">
        <v>98</v>
      </c>
      <c r="C7" s="12" t="s">
        <v>99</v>
      </c>
    </row>
    <row r="8" spans="1:3" x14ac:dyDescent="0.15">
      <c r="A8" s="12" t="s">
        <v>79</v>
      </c>
      <c r="B8" s="12" t="s">
        <v>85</v>
      </c>
      <c r="C8" s="12" t="s">
        <v>84</v>
      </c>
    </row>
    <row r="9" spans="1:3" x14ac:dyDescent="0.15">
      <c r="A9" s="12" t="s">
        <v>66</v>
      </c>
      <c r="B9" s="12" t="s">
        <v>61</v>
      </c>
      <c r="C9" s="12" t="s">
        <v>65</v>
      </c>
    </row>
    <row r="10" spans="1:3" x14ac:dyDescent="0.15">
      <c r="A10" s="12" t="s">
        <v>86</v>
      </c>
      <c r="B10" s="12" t="s">
        <v>88</v>
      </c>
      <c r="C10" s="12" t="s">
        <v>87</v>
      </c>
    </row>
    <row r="11" spans="1:3" x14ac:dyDescent="0.15">
      <c r="A11" s="12" t="s">
        <v>103</v>
      </c>
      <c r="B11" s="12" t="s">
        <v>101</v>
      </c>
      <c r="C11" s="12" t="s">
        <v>100</v>
      </c>
    </row>
    <row r="12" spans="1:3" x14ac:dyDescent="0.15">
      <c r="A12" s="12" t="s">
        <v>102</v>
      </c>
      <c r="B12" s="12" t="s">
        <v>78</v>
      </c>
      <c r="C12" s="12" t="s">
        <v>77</v>
      </c>
    </row>
    <row r="13" spans="1:3" x14ac:dyDescent="0.15">
      <c r="A13" s="12" t="s">
        <v>71</v>
      </c>
      <c r="B13" s="12" t="s">
        <v>82</v>
      </c>
      <c r="C13" s="12" t="s">
        <v>83</v>
      </c>
    </row>
    <row r="14" spans="1:3" x14ac:dyDescent="0.15">
      <c r="A14" s="12" t="s">
        <v>73</v>
      </c>
      <c r="B14" s="12" t="s">
        <v>74</v>
      </c>
      <c r="C14" s="12" t="s">
        <v>75</v>
      </c>
    </row>
    <row r="15" spans="1:3" x14ac:dyDescent="0.15">
      <c r="A15" s="12" t="s">
        <v>80</v>
      </c>
      <c r="B15" s="12" t="s">
        <v>72</v>
      </c>
      <c r="C15" s="12" t="s">
        <v>96</v>
      </c>
    </row>
    <row r="16" spans="1:3" x14ac:dyDescent="0.15">
      <c r="A16" s="12" t="s">
        <v>81</v>
      </c>
      <c r="B16" s="12" t="s">
        <v>94</v>
      </c>
      <c r="C16" s="12" t="s">
        <v>76</v>
      </c>
    </row>
    <row r="17" spans="1:3" x14ac:dyDescent="0.15">
      <c r="A17" s="12" t="s">
        <v>69</v>
      </c>
      <c r="B17" s="12" t="s">
        <v>70</v>
      </c>
      <c r="C17" s="12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8x1 display</vt:lpstr>
      <vt:lpstr>20x2 display</vt:lpstr>
      <vt:lpstr>Pi and Sensors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Gary Johnson</cp:lastModifiedBy>
  <dcterms:created xsi:type="dcterms:W3CDTF">2022-10-09T23:37:10Z</dcterms:created>
  <dcterms:modified xsi:type="dcterms:W3CDTF">2023-10-18T21:02:34Z</dcterms:modified>
</cp:coreProperties>
</file>